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INV-0001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(Net 30)</t>
        </is>
      </c>
    </row>
    <row r="10">
      <c r="A10" s="0" t="inlineStr">
        <is>
          <t xml:space="preserve">[City, State ZIP]</t>
        </is>
      </c>
      <c r="C10" s="1" t="inlineStr">
        <is>
          <t xml:space="preserve">Project</t>
        </is>
      </c>
      <c r="D10" s="10" t="inlineStr">
        <is>
          <t xml:space="preserve">[Project name]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Pre-production — Creative brief, script, shot list, scheduling</t>
        </is>
      </c>
      <c r="B14" s="10">
        <v>1</v>
      </c>
      <c r="C14" s="2">
        <v>900</v>
      </c>
      <c r="D14" s="2">
        <f>IF(B14="","",B14*C14)</f>
        <v>900</v>
      </c>
    </row>
    <row r="15">
      <c r="A15" s="0" t="inlineStr">
        <is>
          <t xml:space="preserve">Shoot day — Director/camera operator, 10 hours</t>
        </is>
      </c>
      <c r="B15" s="10">
        <v>1</v>
      </c>
      <c r="C15" s="2">
        <v>1400</v>
      </c>
      <c r="D15" s="2">
        <f>IF(B15="","",B15*C15)</f>
        <v>1400</v>
      </c>
    </row>
    <row r="16">
      <c r="A16" s="0" t="inlineStr">
        <is>
          <t xml:space="preserve">Second camera operator and gear package — Day rate</t>
        </is>
      </c>
      <c r="B16" s="10">
        <v>1</v>
      </c>
      <c r="C16" s="2">
        <v>1200</v>
      </c>
      <c r="D16" s="2">
        <f>IF(B16="","",B16*C16)</f>
        <v>1200</v>
      </c>
    </row>
    <row r="17">
      <c r="A17" s="0" t="inlineStr">
        <is>
          <t xml:space="preserve">Editing and color grading — Per hour</t>
        </is>
      </c>
      <c r="B17" s="10">
        <v>16</v>
      </c>
      <c r="C17" s="2">
        <v>95</v>
      </c>
      <c r="D17" s="2">
        <f>IF(B17="","",B17*C17)</f>
        <v>1520</v>
      </c>
    </row>
    <row r="18">
      <c r="A18" s="0" t="inlineStr">
        <is>
          <t xml:space="preserve">Licensed music track — [Library] standard license</t>
        </is>
      </c>
      <c r="B18" s="10">
        <v>1</v>
      </c>
      <c r="C18" s="2">
        <v>120</v>
      </c>
      <c r="D18" s="2">
        <f>IF(B18="","",B18*C18)</f>
        <v>120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SUM(D14:D21)</f>
        <v>5140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</v>
      </c>
    </row>
    <row r="25">
      <c r="A25" s="0"/>
      <c r="C25" s="1" t="inlineStr">
        <is>
          <t xml:space="preserve">Total</t>
        </is>
      </c>
      <c r="D25" s="3">
        <f>D23+D24</f>
        <v>5140</v>
      </c>
    </row>
    <row r="26">
      <c r="A26" s="0"/>
      <c r="C26" s="1" t="inlineStr">
        <is>
          <t xml:space="preserve">Amount paid</t>
        </is>
      </c>
      <c r="D26" s="2">
        <v>2570</v>
      </c>
    </row>
    <row r="27">
      <c r="A27" s="0"/>
      <c r="C27" s="1" t="inlineStr">
        <is>
          <t xml:space="preserve">Balance due</t>
        </is>
      </c>
      <c r="D27" s="3">
        <f>D25-D26</f>
        <v>2570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Deliverables: 90-second brand film (16:9, 4K) and 3 × 15-second cutdowns (9:16). Two revision rounds included. 50% deposit shown as paid.</t>
        </is>
      </c>
    </row>
    <row r="32">
      <c r="A32" s="7" t="inlineStr">
        <is>
          <t xml:space="preserve">HOW TO PAY</t>
        </is>
      </c>
    </row>
    <row r="33" ht="40" customHeight="1">
      <c r="A33" s="0" t="inlineStr">
        <is>
          <t xml:space="preserve">Payment: [Bank name] · Account [number] · Routing [number], or [other ways to pay]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