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Walls: living room and hallway — Prep and 2 coats, per sq ft</t>
        </is>
      </c>
      <c r="B15" s="10">
        <v>820</v>
      </c>
      <c r="C15" s="2">
        <v>1.6</v>
      </c>
      <c r="D15" s="2">
        <f>IF(B15="","",B15*C15)</f>
        <v>1312.0</v>
      </c>
    </row>
    <row r="16">
      <c r="A16" s="0" t="inlineStr">
        <is>
          <t xml:space="preserve">Ceilings — 1 coat flat white, per sq ft</t>
        </is>
      </c>
      <c r="B16" s="10">
        <v>540</v>
      </c>
      <c r="C16" s="2">
        <v>0.9</v>
      </c>
      <c r="D16" s="2">
        <f>IF(B16="","",B16*C16)</f>
        <v>486.0</v>
      </c>
    </row>
    <row r="17">
      <c r="A17" s="0" t="inlineStr">
        <is>
          <t xml:space="preserve">Trim and doors — Semi-gloss, per door with casing</t>
        </is>
      </c>
      <c r="B17" s="10">
        <v>6</v>
      </c>
      <c r="C17" s="2">
        <v>85</v>
      </c>
      <c r="D17" s="2">
        <f>IF(B17="","",B17*C17)</f>
        <v>510</v>
      </c>
    </row>
    <row r="18">
      <c r="A18" s="0" t="inlineStr">
        <is>
          <t xml:space="preserve">Drywall repair — Patch and sand small holes and cracks</t>
        </is>
      </c>
      <c r="B18" s="10">
        <v>1</v>
      </c>
      <c r="C18" s="2">
        <v>180</v>
      </c>
      <c r="D18" s="2">
        <f>IF(B18="","",B18*C18)</f>
        <v>180</v>
      </c>
    </row>
    <row r="19">
      <c r="A19" s="0" t="inlineStr">
        <is>
          <t xml:space="preserve">Paint and materials — [Brand, line], per gallon</t>
        </is>
      </c>
      <c r="B19" s="10">
        <v>9</v>
      </c>
      <c r="C19" s="2">
        <v>58</v>
      </c>
      <c r="D19" s="2">
        <f>IF(B19="","",B19*C19)</f>
        <v>522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3010.0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0.0</v>
      </c>
    </row>
    <row r="26">
      <c r="A26" s="0"/>
      <c r="C26" s="1" t="inlineStr">
        <is>
          <t xml:space="preserve">Estimated total</t>
        </is>
      </c>
      <c r="D26" s="3">
        <f>D24+D25</f>
        <v>3010.0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Includes moving and covering furniture and daily cleanup. Colors chosen before start. Lead-safe work practices for homes built before 1978.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