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Setup and programming — One-time</t>
        </is>
      </c>
      <c r="B14" s="10">
        <v>1</v>
      </c>
      <c r="C14" s="2">
        <v>450</v>
      </c>
      <c r="D14" s="2">
        <f>IF(B14="","",B14*C14)</f>
        <v>450</v>
      </c>
    </row>
    <row r="15">
      <c r="A15" s="0" t="inlineStr">
        <is>
          <t xml:space="preserve">CNC machining — Per part, 0.35 h at $95/h</t>
        </is>
      </c>
      <c r="B15" s="10">
        <v>100</v>
      </c>
      <c r="C15" s="2">
        <v>33.25</v>
      </c>
      <c r="D15" s="2">
        <f>IF(B15="","",B15*C15)</f>
        <v>3325.0</v>
      </c>
    </row>
    <row r="16">
      <c r="A16" s="0" t="inlineStr">
        <is>
          <t xml:space="preserve">Material, 6061-T6 aluminum — Per part</t>
        </is>
      </c>
      <c r="B16" s="10">
        <v>100</v>
      </c>
      <c r="C16" s="2">
        <v>6.8</v>
      </c>
      <c r="D16" s="2">
        <f>IF(B16="","",B16*C16)</f>
        <v>680.0</v>
      </c>
    </row>
    <row r="17">
      <c r="A17" s="0" t="inlineStr">
        <is>
          <t xml:space="preserve">Anodize, clear — Per part, outside vendor</t>
        </is>
      </c>
      <c r="B17" s="10">
        <v>100</v>
      </c>
      <c r="C17" s="2">
        <v>3.5</v>
      </c>
      <c r="D17" s="2">
        <f>IF(B17="","",B17*C17)</f>
        <v>350.0</v>
      </c>
    </row>
    <row r="18">
      <c r="A18" s="0" t="inlineStr">
        <is>
          <t xml:space="preserve">Inspection and first article</t>
        </is>
      </c>
      <c r="B18" s="10">
        <v>1</v>
      </c>
      <c r="C18" s="2">
        <v>150</v>
      </c>
      <c r="D18" s="2">
        <f>IF(B18="","",B18*C18)</f>
        <v>150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4955.0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Estimated total</t>
        </is>
      </c>
      <c r="D25" s="3">
        <f>D23+D24</f>
        <v>4955.0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Per drawing [part no., rev]. Tolerances per drawing. Lead time 3 weeks after PO. Material certs on request.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