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3-ton heat pump, [brand, model] — 16 SEER2, outdoor unit</t>
        </is>
      </c>
      <c r="B15" s="10">
        <v>1</v>
      </c>
      <c r="C15" s="2">
        <v>5200</v>
      </c>
      <c r="D15" s="2">
        <f>IF(B15="","",B15*C15)</f>
        <v>5200</v>
      </c>
    </row>
    <row r="16">
      <c r="A16" s="0" t="inlineStr">
        <is>
          <t xml:space="preserve">Air handler, [brand, model] — Variable speed</t>
        </is>
      </c>
      <c r="B16" s="10">
        <v>1</v>
      </c>
      <c r="C16" s="2">
        <v>2400</v>
      </c>
      <c r="D16" s="2">
        <f>IF(B16="","",B16*C16)</f>
        <v>2400</v>
      </c>
    </row>
    <row r="17">
      <c r="A17" s="0" t="inlineStr">
        <is>
          <t xml:space="preserve">Installation labor — 2 technicians, 1 day</t>
        </is>
      </c>
      <c r="B17" s="10">
        <v>1</v>
      </c>
      <c r="C17" s="2">
        <v>2100</v>
      </c>
      <c r="D17" s="2">
        <f>IF(B17="","",B17*C17)</f>
        <v>2100</v>
      </c>
    </row>
    <row r="18">
      <c r="A18" s="0" t="inlineStr">
        <is>
          <t xml:space="preserve">New line set and pad — Up to 25 ft</t>
        </is>
      </c>
      <c r="B18" s="10">
        <v>1</v>
      </c>
      <c r="C18" s="2">
        <v>650</v>
      </c>
      <c r="D18" s="2">
        <f>IF(B18="","",B18*C18)</f>
        <v>650</v>
      </c>
    </row>
    <row r="19">
      <c r="A19" s="0" t="inlineStr">
        <is>
          <t xml:space="preserve">Smart thermostat — Installed and set up</t>
        </is>
      </c>
      <c r="B19" s="10">
        <v>1</v>
      </c>
      <c r="C19" s="2">
        <v>280</v>
      </c>
      <c r="D19" s="2">
        <f>IF(B19="","",B19*C19)</f>
        <v>280</v>
      </c>
    </row>
    <row r="20">
      <c r="A20" s="0" t="inlineStr">
        <is>
          <t xml:space="preserve">Permit, disposal of old system</t>
        </is>
      </c>
      <c r="B20" s="10">
        <v>1</v>
      </c>
      <c r="C20" s="2">
        <v>380</v>
      </c>
      <c r="D20" s="2">
        <f>IF(B20="","",B20*C20)</f>
        <v>380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11010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11010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Sized from a load calculation of the home. Equipment carries a 10-year parts warranty when registered; labor warranty 2 years. License no. [License number].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